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465" windowHeight="1266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P13" i="2"/>
  <c r="O13"/>
  <c r="N13"/>
  <c r="F13"/>
  <c r="P12"/>
  <c r="O12"/>
  <c r="N12"/>
  <c r="F12"/>
  <c r="P11"/>
  <c r="O11"/>
  <c r="N11"/>
  <c r="F11"/>
  <c r="P10"/>
  <c r="O10"/>
  <c r="N10"/>
  <c r="F10"/>
  <c r="P9"/>
  <c r="O9"/>
  <c r="N9"/>
  <c r="F9"/>
  <c r="P8"/>
  <c r="O8"/>
  <c r="N8"/>
  <c r="F8"/>
  <c r="P7"/>
  <c r="O7"/>
  <c r="N7"/>
  <c r="F7"/>
  <c r="P6"/>
  <c r="O6"/>
  <c r="N6"/>
  <c r="F6"/>
  <c r="P5"/>
  <c r="O5"/>
  <c r="N5"/>
  <c r="F5"/>
  <c r="P4"/>
  <c r="O4"/>
  <c r="N4"/>
  <c r="F4"/>
  <c r="H12" i="1"/>
  <c r="H11"/>
  <c r="H10"/>
  <c r="H9"/>
  <c r="H8"/>
  <c r="H7"/>
  <c r="H6"/>
  <c r="H5"/>
  <c r="H4"/>
  <c r="H3"/>
</calcChain>
</file>

<file path=xl/sharedStrings.xml><?xml version="1.0" encoding="utf-8"?>
<sst xmlns="http://schemas.openxmlformats.org/spreadsheetml/2006/main" count="135" uniqueCount="73">
  <si>
    <t>序号</t>
  </si>
  <si>
    <t>专业班级</t>
  </si>
  <si>
    <t>姓名</t>
  </si>
  <si>
    <t>性别</t>
  </si>
  <si>
    <t>评委打分</t>
  </si>
  <si>
    <t>平均分</t>
  </si>
  <si>
    <t>最终得分</t>
  </si>
  <si>
    <t>名次</t>
  </si>
  <si>
    <t>汉语言文学1401</t>
  </si>
  <si>
    <t>刘佳宁</t>
  </si>
  <si>
    <t>女</t>
  </si>
  <si>
    <t>土木1404</t>
  </si>
  <si>
    <t>于阳阳</t>
  </si>
  <si>
    <t>男</t>
  </si>
  <si>
    <t>城规1302</t>
  </si>
  <si>
    <t>党舒龙</t>
  </si>
  <si>
    <t>应化1401</t>
  </si>
  <si>
    <t>李  超</t>
  </si>
  <si>
    <t>建筑学1303</t>
  </si>
  <si>
    <t>温正华</t>
  </si>
  <si>
    <t>刘  凤</t>
  </si>
  <si>
    <t>于嘉宝</t>
  </si>
  <si>
    <t>余  楠</t>
  </si>
  <si>
    <t>给水1401</t>
  </si>
  <si>
    <t>刘月倩</t>
  </si>
  <si>
    <t>绘画1401</t>
  </si>
  <si>
    <t>田琨泽</t>
  </si>
  <si>
    <t>简历大赛决赛分数表</t>
  </si>
  <si>
    <t>网络投票得分</t>
  </si>
  <si>
    <t>现场得分</t>
  </si>
  <si>
    <t>总分</t>
  </si>
  <si>
    <t>票数</t>
  </si>
  <si>
    <t>票数占比</t>
  </si>
  <si>
    <t>分数</t>
  </si>
  <si>
    <t>平均得分</t>
  </si>
  <si>
    <t>现场最终得分</t>
  </si>
  <si>
    <t>简历大赛选手得分</t>
  </si>
  <si>
    <t>得分</t>
  </si>
  <si>
    <t>优秀组织奖</t>
  </si>
  <si>
    <t>土木工程学院</t>
  </si>
  <si>
    <t>一等奖</t>
  </si>
  <si>
    <t>国贸</t>
  </si>
  <si>
    <t>阮茹萍</t>
  </si>
  <si>
    <t>二等奖</t>
  </si>
  <si>
    <t>电气</t>
  </si>
  <si>
    <t>赵傲晨</t>
  </si>
  <si>
    <t>交通</t>
  </si>
  <si>
    <t>亢晨阳</t>
  </si>
  <si>
    <t>三等奖</t>
  </si>
  <si>
    <t>土木</t>
  </si>
  <si>
    <t>张泽坤</t>
  </si>
  <si>
    <t>材料</t>
  </si>
  <si>
    <t>鲁阳阳</t>
  </si>
  <si>
    <t>李辉</t>
  </si>
  <si>
    <t>优秀奖</t>
  </si>
  <si>
    <t>工程管理</t>
  </si>
  <si>
    <t>王海兵</t>
  </si>
  <si>
    <t>通信工程</t>
  </si>
  <si>
    <t>何冉贞</t>
  </si>
  <si>
    <t>土木工程</t>
  </si>
  <si>
    <t>高泽伟</t>
  </si>
  <si>
    <t>会计学</t>
  </si>
  <si>
    <t>王汉肖</t>
  </si>
  <si>
    <t>建环</t>
  </si>
  <si>
    <t>张敏</t>
  </si>
  <si>
    <t>自动化</t>
  </si>
  <si>
    <t>赵忠信</t>
  </si>
  <si>
    <t>曹浩</t>
  </si>
  <si>
    <t>贾东方</t>
  </si>
  <si>
    <t>段凯</t>
  </si>
  <si>
    <t>矿资</t>
  </si>
  <si>
    <t>贾博</t>
  </si>
  <si>
    <t>获奖名单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</si>
</sst>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8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A3" sqref="A3:C12"/>
    </sheetView>
  </sheetViews>
  <sheetFormatPr defaultColWidth="9" defaultRowHeight="13.5"/>
  <cols>
    <col min="1" max="1" width="9" style="13"/>
    <col min="2" max="2" width="17.875" style="13" customWidth="1"/>
    <col min="3" max="3" width="12.875" style="13" customWidth="1"/>
    <col min="4" max="4" width="10" style="13" customWidth="1"/>
    <col min="5" max="7" width="9" style="13"/>
    <col min="8" max="8" width="12.375" style="13" customWidth="1"/>
    <col min="9" max="9" width="12" style="13" customWidth="1"/>
    <col min="10" max="10" width="11.25" style="13" customWidth="1"/>
    <col min="11" max="16384" width="9" style="13"/>
  </cols>
  <sheetData>
    <row r="1" spans="1:12" ht="21" customHeight="1">
      <c r="A1" s="30" t="s">
        <v>0</v>
      </c>
      <c r="B1" s="32" t="s">
        <v>1</v>
      </c>
      <c r="C1" s="34" t="s">
        <v>2</v>
      </c>
      <c r="D1" s="34" t="s">
        <v>3</v>
      </c>
      <c r="E1" s="27" t="s">
        <v>4</v>
      </c>
      <c r="F1" s="28"/>
      <c r="G1" s="29"/>
      <c r="H1" s="34" t="s">
        <v>5</v>
      </c>
      <c r="I1" s="37" t="s">
        <v>6</v>
      </c>
      <c r="J1" s="39" t="s">
        <v>7</v>
      </c>
    </row>
    <row r="2" spans="1:12" ht="18" customHeight="1">
      <c r="A2" s="31"/>
      <c r="B2" s="33"/>
      <c r="C2" s="35"/>
      <c r="D2" s="36"/>
      <c r="E2" s="16">
        <v>1</v>
      </c>
      <c r="F2" s="16">
        <v>2</v>
      </c>
      <c r="G2" s="16">
        <v>3</v>
      </c>
      <c r="H2" s="35"/>
      <c r="I2" s="38"/>
      <c r="J2" s="40"/>
      <c r="K2" s="23"/>
      <c r="L2" s="23"/>
    </row>
    <row r="3" spans="1:12" ht="36" customHeight="1">
      <c r="A3" s="10">
        <v>1</v>
      </c>
      <c r="B3" s="17" t="s">
        <v>8</v>
      </c>
      <c r="C3" s="18" t="s">
        <v>9</v>
      </c>
      <c r="D3" s="11" t="s">
        <v>10</v>
      </c>
      <c r="E3" s="19">
        <v>95</v>
      </c>
      <c r="F3" s="20">
        <v>87</v>
      </c>
      <c r="G3" s="20">
        <v>90</v>
      </c>
      <c r="H3" s="21">
        <f t="shared" ref="H3:H12" si="0">AVERAGE(E3:G3)</f>
        <v>90.6666666666667</v>
      </c>
      <c r="I3" s="26">
        <v>100</v>
      </c>
      <c r="J3" s="10">
        <v>1</v>
      </c>
      <c r="K3" s="23"/>
      <c r="L3" s="23"/>
    </row>
    <row r="4" spans="1:12" ht="36" customHeight="1">
      <c r="A4" s="10">
        <v>2</v>
      </c>
      <c r="B4" s="17" t="s">
        <v>11</v>
      </c>
      <c r="C4" s="18" t="s">
        <v>12</v>
      </c>
      <c r="D4" s="11" t="s">
        <v>13</v>
      </c>
      <c r="E4" s="19">
        <v>96</v>
      </c>
      <c r="F4" s="20">
        <v>89</v>
      </c>
      <c r="G4" s="20">
        <v>95</v>
      </c>
      <c r="H4" s="21">
        <f t="shared" si="0"/>
        <v>93.3333333333333</v>
      </c>
      <c r="I4" s="26">
        <v>100</v>
      </c>
      <c r="J4" s="10">
        <v>2</v>
      </c>
      <c r="K4" s="23"/>
      <c r="L4" s="23"/>
    </row>
    <row r="5" spans="1:12" ht="36" customHeight="1">
      <c r="A5" s="10">
        <v>3</v>
      </c>
      <c r="B5" s="17" t="s">
        <v>14</v>
      </c>
      <c r="C5" s="18" t="s">
        <v>15</v>
      </c>
      <c r="D5" s="11" t="s">
        <v>13</v>
      </c>
      <c r="E5" s="19">
        <v>94</v>
      </c>
      <c r="F5" s="20">
        <v>96</v>
      </c>
      <c r="G5" s="20">
        <v>84</v>
      </c>
      <c r="H5" s="21">
        <f t="shared" si="0"/>
        <v>91.3333333333333</v>
      </c>
      <c r="I5" s="26">
        <v>100</v>
      </c>
      <c r="J5" s="10">
        <v>3</v>
      </c>
      <c r="K5" s="23"/>
      <c r="L5" s="23"/>
    </row>
    <row r="6" spans="1:12" ht="36" customHeight="1">
      <c r="A6" s="10">
        <v>4</v>
      </c>
      <c r="B6" s="17" t="s">
        <v>16</v>
      </c>
      <c r="C6" s="18" t="s">
        <v>17</v>
      </c>
      <c r="D6" s="11" t="s">
        <v>13</v>
      </c>
      <c r="E6" s="19">
        <v>92</v>
      </c>
      <c r="F6" s="20">
        <v>95</v>
      </c>
      <c r="G6" s="20">
        <v>87</v>
      </c>
      <c r="H6" s="21">
        <f t="shared" si="0"/>
        <v>91.3333333333333</v>
      </c>
      <c r="I6" s="26">
        <v>100</v>
      </c>
      <c r="J6" s="10">
        <v>4</v>
      </c>
      <c r="K6" s="23"/>
      <c r="L6" s="23"/>
    </row>
    <row r="7" spans="1:12" ht="36" customHeight="1">
      <c r="A7" s="10">
        <v>5</v>
      </c>
      <c r="B7" s="17" t="s">
        <v>18</v>
      </c>
      <c r="C7" s="18" t="s">
        <v>19</v>
      </c>
      <c r="D7" s="11" t="s">
        <v>13</v>
      </c>
      <c r="E7" s="19">
        <v>96</v>
      </c>
      <c r="F7" s="20">
        <v>89</v>
      </c>
      <c r="G7" s="20">
        <v>87</v>
      </c>
      <c r="H7" s="21">
        <f t="shared" si="0"/>
        <v>90.6666666666667</v>
      </c>
      <c r="I7" s="26">
        <v>98.78</v>
      </c>
      <c r="J7" s="10">
        <v>5</v>
      </c>
      <c r="K7" s="23"/>
      <c r="L7" s="23"/>
    </row>
    <row r="8" spans="1:12" ht="36" customHeight="1">
      <c r="A8" s="10">
        <v>6</v>
      </c>
      <c r="B8" s="17" t="s">
        <v>8</v>
      </c>
      <c r="C8" s="18" t="s">
        <v>20</v>
      </c>
      <c r="D8" s="11" t="s">
        <v>10</v>
      </c>
      <c r="E8" s="19">
        <v>92</v>
      </c>
      <c r="F8" s="20">
        <v>85</v>
      </c>
      <c r="G8" s="20">
        <v>91</v>
      </c>
      <c r="H8" s="21">
        <f t="shared" si="0"/>
        <v>89.3333333333333</v>
      </c>
      <c r="I8" s="26">
        <v>95.2</v>
      </c>
      <c r="J8" s="10">
        <v>6</v>
      </c>
      <c r="K8" s="23"/>
      <c r="L8" s="23"/>
    </row>
    <row r="9" spans="1:12" ht="36" customHeight="1">
      <c r="A9" s="10">
        <v>7</v>
      </c>
      <c r="B9" s="17" t="s">
        <v>8</v>
      </c>
      <c r="C9" s="18" t="s">
        <v>21</v>
      </c>
      <c r="D9" s="11" t="s">
        <v>10</v>
      </c>
      <c r="E9" s="19">
        <v>94</v>
      </c>
      <c r="F9" s="20">
        <v>83</v>
      </c>
      <c r="G9" s="20">
        <v>90</v>
      </c>
      <c r="H9" s="21">
        <f t="shared" si="0"/>
        <v>89</v>
      </c>
      <c r="I9" s="26">
        <v>94</v>
      </c>
      <c r="J9" s="10">
        <v>7</v>
      </c>
      <c r="K9" s="23"/>
      <c r="L9" s="23"/>
    </row>
    <row r="10" spans="1:12" ht="36" customHeight="1">
      <c r="A10" s="10">
        <v>8</v>
      </c>
      <c r="B10" s="17" t="s">
        <v>16</v>
      </c>
      <c r="C10" s="18" t="s">
        <v>22</v>
      </c>
      <c r="D10" s="11" t="s">
        <v>10</v>
      </c>
      <c r="E10" s="19">
        <v>90</v>
      </c>
      <c r="F10" s="20">
        <v>90</v>
      </c>
      <c r="G10" s="20">
        <v>85</v>
      </c>
      <c r="H10" s="21">
        <f t="shared" si="0"/>
        <v>88.3333333333333</v>
      </c>
      <c r="I10" s="26">
        <v>93.86</v>
      </c>
      <c r="J10" s="10">
        <v>8</v>
      </c>
      <c r="K10" s="23"/>
      <c r="L10" s="23"/>
    </row>
    <row r="11" spans="1:12" ht="36" customHeight="1">
      <c r="A11" s="10">
        <v>9</v>
      </c>
      <c r="B11" s="17" t="s">
        <v>23</v>
      </c>
      <c r="C11" s="18" t="s">
        <v>24</v>
      </c>
      <c r="D11" s="11" t="s">
        <v>10</v>
      </c>
      <c r="E11" s="19">
        <v>96</v>
      </c>
      <c r="F11" s="20">
        <v>80</v>
      </c>
      <c r="G11" s="20">
        <v>94</v>
      </c>
      <c r="H11" s="21">
        <f t="shared" si="0"/>
        <v>90</v>
      </c>
      <c r="I11" s="26">
        <v>93.03</v>
      </c>
      <c r="J11" s="10">
        <v>9</v>
      </c>
      <c r="K11" s="23"/>
      <c r="L11" s="23"/>
    </row>
    <row r="12" spans="1:12" ht="36" customHeight="1">
      <c r="A12" s="10">
        <v>10</v>
      </c>
      <c r="B12" s="22" t="s">
        <v>25</v>
      </c>
      <c r="C12" s="18" t="s">
        <v>26</v>
      </c>
      <c r="D12" s="11" t="s">
        <v>13</v>
      </c>
      <c r="E12" s="19">
        <v>91</v>
      </c>
      <c r="F12" s="11">
        <v>84</v>
      </c>
      <c r="G12" s="11">
        <v>95</v>
      </c>
      <c r="H12" s="21">
        <f t="shared" si="0"/>
        <v>90</v>
      </c>
      <c r="I12" s="26">
        <v>93.02</v>
      </c>
      <c r="J12" s="10">
        <v>10</v>
      </c>
      <c r="K12" s="23"/>
      <c r="L12" s="23"/>
    </row>
    <row r="13" spans="1:12" ht="14.25">
      <c r="A13" s="23"/>
      <c r="B13" s="23"/>
      <c r="C13" s="24"/>
      <c r="D13" s="25"/>
      <c r="E13" s="24"/>
      <c r="F13" s="23"/>
      <c r="G13" s="23"/>
      <c r="H13" s="23"/>
      <c r="I13" s="23"/>
      <c r="J13" s="23"/>
      <c r="K13" s="23"/>
      <c r="L13" s="23"/>
    </row>
    <row r="14" spans="1:1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>
      <c r="D16" s="23"/>
    </row>
  </sheetData>
  <mergeCells count="8">
    <mergeCell ref="H1:H2"/>
    <mergeCell ref="I1:I2"/>
    <mergeCell ref="J1:J2"/>
    <mergeCell ref="E1:G1"/>
    <mergeCell ref="A1:A2"/>
    <mergeCell ref="B1:B2"/>
    <mergeCell ref="C1:C2"/>
    <mergeCell ref="D1:D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>
      <selection activeCell="H16" sqref="H16"/>
    </sheetView>
  </sheetViews>
  <sheetFormatPr defaultColWidth="9" defaultRowHeight="13.5"/>
  <cols>
    <col min="1" max="1" width="7" customWidth="1"/>
    <col min="2" max="2" width="17.875" customWidth="1"/>
    <col min="3" max="3" width="11.375" customWidth="1"/>
    <col min="15" max="15" width="14" customWidth="1"/>
  </cols>
  <sheetData>
    <row r="1" spans="1:16" ht="27" customHeight="1">
      <c r="A1" s="41" t="s">
        <v>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24" customHeight="1">
      <c r="A2" s="14"/>
      <c r="B2" s="14"/>
      <c r="C2" s="14"/>
      <c r="D2" s="41" t="s">
        <v>28</v>
      </c>
      <c r="E2" s="41"/>
      <c r="F2" s="41"/>
      <c r="G2" s="41" t="s">
        <v>29</v>
      </c>
      <c r="H2" s="41"/>
      <c r="I2" s="41"/>
      <c r="J2" s="41"/>
      <c r="K2" s="41"/>
      <c r="L2" s="41"/>
      <c r="M2" s="41"/>
      <c r="N2" s="41"/>
      <c r="O2" s="41"/>
      <c r="P2" s="41" t="s">
        <v>30</v>
      </c>
    </row>
    <row r="3" spans="1:16" ht="24" customHeight="1">
      <c r="A3" s="2" t="s">
        <v>0</v>
      </c>
      <c r="B3" s="2" t="s">
        <v>1</v>
      </c>
      <c r="C3" s="2" t="s">
        <v>2</v>
      </c>
      <c r="D3" s="14" t="s">
        <v>31</v>
      </c>
      <c r="E3" s="14" t="s">
        <v>32</v>
      </c>
      <c r="F3" s="14" t="s">
        <v>33</v>
      </c>
      <c r="G3" s="41" t="s">
        <v>4</v>
      </c>
      <c r="H3" s="41"/>
      <c r="I3" s="41"/>
      <c r="J3" s="41"/>
      <c r="K3" s="41"/>
      <c r="L3" s="41"/>
      <c r="M3" s="41"/>
      <c r="N3" s="15" t="s">
        <v>34</v>
      </c>
      <c r="O3" s="15" t="s">
        <v>35</v>
      </c>
      <c r="P3" s="41"/>
    </row>
    <row r="4" spans="1:16" ht="30" customHeight="1">
      <c r="A4" s="10">
        <v>1</v>
      </c>
      <c r="B4" s="8" t="s">
        <v>8</v>
      </c>
      <c r="C4" s="11" t="s">
        <v>9</v>
      </c>
      <c r="D4" s="15">
        <v>361</v>
      </c>
      <c r="E4" s="15">
        <v>4.9800000000000004</v>
      </c>
      <c r="F4" s="15">
        <f>E4*0.3</f>
        <v>1.494</v>
      </c>
      <c r="G4" s="15"/>
      <c r="H4" s="15"/>
      <c r="I4" s="15"/>
      <c r="J4" s="15"/>
      <c r="K4" s="15"/>
      <c r="L4" s="15"/>
      <c r="M4" s="15"/>
      <c r="N4" s="15" t="e">
        <f>AVERAGE(G4:M4)</f>
        <v>#DIV/0!</v>
      </c>
      <c r="O4" s="15" t="e">
        <f>N4*0.7</f>
        <v>#DIV/0!</v>
      </c>
      <c r="P4" s="15" t="e">
        <f>F4+O4</f>
        <v>#DIV/0!</v>
      </c>
    </row>
    <row r="5" spans="1:16" ht="26.1" customHeight="1">
      <c r="A5" s="10">
        <v>2</v>
      </c>
      <c r="B5" s="8" t="s">
        <v>11</v>
      </c>
      <c r="C5" s="11" t="s">
        <v>12</v>
      </c>
      <c r="D5" s="15">
        <v>720</v>
      </c>
      <c r="E5" s="15">
        <v>9.93</v>
      </c>
      <c r="F5" s="15">
        <f t="shared" ref="F5:F13" si="0">E5*0.3</f>
        <v>2.9790000000000001</v>
      </c>
      <c r="G5" s="15"/>
      <c r="H5" s="15"/>
      <c r="I5" s="15"/>
      <c r="J5" s="15"/>
      <c r="K5" s="15"/>
      <c r="L5" s="15"/>
      <c r="M5" s="15"/>
      <c r="N5" s="15" t="e">
        <f t="shared" ref="N5:N13" si="1">AVERAGE(G5:M5)</f>
        <v>#DIV/0!</v>
      </c>
      <c r="O5" s="15" t="e">
        <f t="shared" ref="O5:O13" si="2">N5*0.7</f>
        <v>#DIV/0!</v>
      </c>
      <c r="P5" s="15" t="e">
        <f t="shared" ref="P5:P13" si="3">F5+O5</f>
        <v>#DIV/0!</v>
      </c>
    </row>
    <row r="6" spans="1:16" ht="26.1" customHeight="1">
      <c r="A6" s="10">
        <v>3</v>
      </c>
      <c r="B6" s="8" t="s">
        <v>14</v>
      </c>
      <c r="C6" s="11" t="s">
        <v>15</v>
      </c>
      <c r="D6" s="15">
        <v>563</v>
      </c>
      <c r="E6" s="15">
        <v>7.76</v>
      </c>
      <c r="F6" s="15">
        <f t="shared" si="0"/>
        <v>2.3279999999999998</v>
      </c>
      <c r="G6" s="15"/>
      <c r="H6" s="15"/>
      <c r="I6" s="15"/>
      <c r="J6" s="15"/>
      <c r="K6" s="15"/>
      <c r="L6" s="15"/>
      <c r="M6" s="15"/>
      <c r="N6" s="15" t="e">
        <f t="shared" si="1"/>
        <v>#DIV/0!</v>
      </c>
      <c r="O6" s="15" t="e">
        <f t="shared" si="2"/>
        <v>#DIV/0!</v>
      </c>
      <c r="P6" s="15" t="e">
        <f t="shared" si="3"/>
        <v>#DIV/0!</v>
      </c>
    </row>
    <row r="7" spans="1:16" ht="26.1" customHeight="1">
      <c r="A7" s="10">
        <v>4</v>
      </c>
      <c r="B7" s="8" t="s">
        <v>16</v>
      </c>
      <c r="C7" s="11" t="s">
        <v>17</v>
      </c>
      <c r="D7" s="15">
        <v>1310</v>
      </c>
      <c r="E7" s="15">
        <v>18.059999999999999</v>
      </c>
      <c r="F7" s="15">
        <f t="shared" si="0"/>
        <v>5.4180000000000001</v>
      </c>
      <c r="G7" s="15"/>
      <c r="H7" s="15"/>
      <c r="I7" s="15"/>
      <c r="J7" s="15"/>
      <c r="K7" s="15"/>
      <c r="L7" s="15"/>
      <c r="M7" s="15"/>
      <c r="N7" s="15" t="e">
        <f t="shared" si="1"/>
        <v>#DIV/0!</v>
      </c>
      <c r="O7" s="15" t="e">
        <f t="shared" si="2"/>
        <v>#DIV/0!</v>
      </c>
      <c r="P7" s="15" t="e">
        <f t="shared" si="3"/>
        <v>#DIV/0!</v>
      </c>
    </row>
    <row r="8" spans="1:16" ht="24" customHeight="1">
      <c r="A8" s="10">
        <v>5</v>
      </c>
      <c r="B8" s="8" t="s">
        <v>18</v>
      </c>
      <c r="C8" s="11" t="s">
        <v>19</v>
      </c>
      <c r="D8" s="15">
        <v>238</v>
      </c>
      <c r="E8" s="15">
        <v>3.28</v>
      </c>
      <c r="F8" s="15">
        <f t="shared" si="0"/>
        <v>0.98399999999999999</v>
      </c>
      <c r="G8" s="15"/>
      <c r="H8" s="15"/>
      <c r="I8" s="15"/>
      <c r="J8" s="15"/>
      <c r="K8" s="15"/>
      <c r="L8" s="15"/>
      <c r="M8" s="15"/>
      <c r="N8" s="15" t="e">
        <f t="shared" si="1"/>
        <v>#DIV/0!</v>
      </c>
      <c r="O8" s="15" t="e">
        <f t="shared" si="2"/>
        <v>#DIV/0!</v>
      </c>
      <c r="P8" s="15" t="e">
        <f t="shared" si="3"/>
        <v>#DIV/0!</v>
      </c>
    </row>
    <row r="9" spans="1:16" ht="30" customHeight="1">
      <c r="A9" s="10">
        <v>6</v>
      </c>
      <c r="B9" s="8" t="s">
        <v>8</v>
      </c>
      <c r="C9" s="11" t="s">
        <v>20</v>
      </c>
      <c r="D9" s="15">
        <v>57</v>
      </c>
      <c r="E9" s="15">
        <v>0.79</v>
      </c>
      <c r="F9" s="15">
        <f t="shared" si="0"/>
        <v>0.23699999999999999</v>
      </c>
      <c r="G9" s="15"/>
      <c r="H9" s="15"/>
      <c r="I9" s="15"/>
      <c r="J9" s="15"/>
      <c r="K9" s="15"/>
      <c r="L9" s="15"/>
      <c r="M9" s="15"/>
      <c r="N9" s="15" t="e">
        <f t="shared" si="1"/>
        <v>#DIV/0!</v>
      </c>
      <c r="O9" s="15" t="e">
        <f t="shared" si="2"/>
        <v>#DIV/0!</v>
      </c>
      <c r="P9" s="15" t="e">
        <f t="shared" si="3"/>
        <v>#DIV/0!</v>
      </c>
    </row>
    <row r="10" spans="1:16" ht="24" customHeight="1">
      <c r="A10" s="10">
        <v>7</v>
      </c>
      <c r="B10" s="8" t="s">
        <v>8</v>
      </c>
      <c r="C10" s="11" t="s">
        <v>21</v>
      </c>
      <c r="D10" s="15">
        <v>314</v>
      </c>
      <c r="E10" s="15">
        <v>4.33</v>
      </c>
      <c r="F10" s="15">
        <f t="shared" si="0"/>
        <v>1.2989999999999999</v>
      </c>
      <c r="G10" s="15"/>
      <c r="H10" s="15"/>
      <c r="I10" s="15"/>
      <c r="J10" s="15"/>
      <c r="K10" s="15"/>
      <c r="L10" s="15"/>
      <c r="M10" s="15"/>
      <c r="N10" s="15" t="e">
        <f t="shared" si="1"/>
        <v>#DIV/0!</v>
      </c>
      <c r="O10" s="15" t="e">
        <f t="shared" si="2"/>
        <v>#DIV/0!</v>
      </c>
      <c r="P10" s="15" t="e">
        <f t="shared" si="3"/>
        <v>#DIV/0!</v>
      </c>
    </row>
    <row r="11" spans="1:16" ht="27" customHeight="1">
      <c r="A11" s="10">
        <v>8</v>
      </c>
      <c r="B11" s="8" t="s">
        <v>16</v>
      </c>
      <c r="C11" s="11" t="s">
        <v>22</v>
      </c>
      <c r="D11" s="15">
        <v>1726</v>
      </c>
      <c r="E11" s="15">
        <v>23.8</v>
      </c>
      <c r="F11" s="15">
        <f t="shared" si="0"/>
        <v>7.14</v>
      </c>
      <c r="G11" s="15"/>
      <c r="H11" s="15"/>
      <c r="I11" s="15"/>
      <c r="J11" s="15"/>
      <c r="K11" s="15"/>
      <c r="L11" s="15"/>
      <c r="M11" s="15"/>
      <c r="N11" s="15" t="e">
        <f t="shared" si="1"/>
        <v>#DIV/0!</v>
      </c>
      <c r="O11" s="15" t="e">
        <f t="shared" si="2"/>
        <v>#DIV/0!</v>
      </c>
      <c r="P11" s="15" t="e">
        <f t="shared" si="3"/>
        <v>#DIV/0!</v>
      </c>
    </row>
    <row r="12" spans="1:16" ht="27" customHeight="1">
      <c r="A12" s="10">
        <v>9</v>
      </c>
      <c r="B12" s="8" t="s">
        <v>23</v>
      </c>
      <c r="C12" s="11" t="s">
        <v>24</v>
      </c>
      <c r="D12" s="15">
        <v>780</v>
      </c>
      <c r="E12" s="15">
        <v>10.75</v>
      </c>
      <c r="F12" s="15">
        <f t="shared" si="0"/>
        <v>3.2250000000000001</v>
      </c>
      <c r="G12" s="15"/>
      <c r="H12" s="15"/>
      <c r="I12" s="15"/>
      <c r="J12" s="15"/>
      <c r="K12" s="15"/>
      <c r="L12" s="15"/>
      <c r="M12" s="15"/>
      <c r="N12" s="15" t="e">
        <f t="shared" si="1"/>
        <v>#DIV/0!</v>
      </c>
      <c r="O12" s="15" t="e">
        <f t="shared" si="2"/>
        <v>#DIV/0!</v>
      </c>
      <c r="P12" s="15" t="e">
        <f t="shared" si="3"/>
        <v>#DIV/0!</v>
      </c>
    </row>
    <row r="13" spans="1:16" ht="33.950000000000003" customHeight="1">
      <c r="A13" s="10">
        <v>10</v>
      </c>
      <c r="B13" s="12" t="s">
        <v>25</v>
      </c>
      <c r="C13" s="11" t="s">
        <v>26</v>
      </c>
      <c r="D13" s="15">
        <v>1184</v>
      </c>
      <c r="E13" s="15">
        <v>16.32</v>
      </c>
      <c r="F13" s="15">
        <f t="shared" si="0"/>
        <v>4.8959999999999999</v>
      </c>
      <c r="G13" s="15"/>
      <c r="H13" s="15"/>
      <c r="I13" s="15"/>
      <c r="J13" s="15"/>
      <c r="K13" s="15"/>
      <c r="L13" s="15"/>
      <c r="M13" s="15"/>
      <c r="N13" s="15" t="e">
        <f t="shared" si="1"/>
        <v>#DIV/0!</v>
      </c>
      <c r="O13" s="15" t="e">
        <f t="shared" si="2"/>
        <v>#DIV/0!</v>
      </c>
      <c r="P13" s="15" t="e">
        <f t="shared" si="3"/>
        <v>#DIV/0!</v>
      </c>
    </row>
  </sheetData>
  <mergeCells count="5">
    <mergeCell ref="A1:P1"/>
    <mergeCell ref="D2:F2"/>
    <mergeCell ref="G2:O2"/>
    <mergeCell ref="G3:M3"/>
    <mergeCell ref="P2:P3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workbookViewId="0">
      <selection activeCell="F2" sqref="F2"/>
    </sheetView>
  </sheetViews>
  <sheetFormatPr defaultColWidth="9" defaultRowHeight="13.5"/>
  <cols>
    <col min="2" max="2" width="38.625" customWidth="1"/>
    <col min="3" max="3" width="21.375" customWidth="1"/>
    <col min="4" max="4" width="16.75" customWidth="1"/>
  </cols>
  <sheetData>
    <row r="1" spans="1:4" ht="60" customHeight="1">
      <c r="A1" s="42" t="s">
        <v>36</v>
      </c>
      <c r="B1" s="42"/>
      <c r="C1" s="42"/>
      <c r="D1" s="42"/>
    </row>
    <row r="2" spans="1:4" ht="54.95" customHeight="1">
      <c r="A2" s="2" t="s">
        <v>0</v>
      </c>
      <c r="B2" s="2" t="s">
        <v>1</v>
      </c>
      <c r="C2" s="2" t="s">
        <v>2</v>
      </c>
      <c r="D2" s="2" t="s">
        <v>37</v>
      </c>
    </row>
    <row r="3" spans="1:4" ht="54.95" customHeight="1">
      <c r="A3" s="10">
        <v>1</v>
      </c>
      <c r="B3" s="8" t="s">
        <v>8</v>
      </c>
      <c r="C3" s="11" t="s">
        <v>9</v>
      </c>
      <c r="D3" s="2"/>
    </row>
    <row r="4" spans="1:4" ht="54.95" customHeight="1">
      <c r="A4" s="10">
        <v>2</v>
      </c>
      <c r="B4" s="8" t="s">
        <v>11</v>
      </c>
      <c r="C4" s="11" t="s">
        <v>12</v>
      </c>
      <c r="D4" s="2"/>
    </row>
    <row r="5" spans="1:4" ht="54.95" customHeight="1">
      <c r="A5" s="10">
        <v>3</v>
      </c>
      <c r="B5" s="8" t="s">
        <v>14</v>
      </c>
      <c r="C5" s="11" t="s">
        <v>15</v>
      </c>
      <c r="D5" s="2"/>
    </row>
    <row r="6" spans="1:4" ht="54.95" customHeight="1">
      <c r="A6" s="10">
        <v>4</v>
      </c>
      <c r="B6" s="8" t="s">
        <v>16</v>
      </c>
      <c r="C6" s="11" t="s">
        <v>17</v>
      </c>
      <c r="D6" s="2"/>
    </row>
    <row r="7" spans="1:4" ht="54.95" customHeight="1">
      <c r="A7" s="10">
        <v>5</v>
      </c>
      <c r="B7" s="8" t="s">
        <v>18</v>
      </c>
      <c r="C7" s="11" t="s">
        <v>19</v>
      </c>
      <c r="D7" s="2"/>
    </row>
    <row r="8" spans="1:4" ht="54.95" customHeight="1">
      <c r="A8" s="10">
        <v>6</v>
      </c>
      <c r="B8" s="8" t="s">
        <v>8</v>
      </c>
      <c r="C8" s="11" t="s">
        <v>20</v>
      </c>
      <c r="D8" s="2"/>
    </row>
    <row r="9" spans="1:4" ht="54.95" customHeight="1">
      <c r="A9" s="10">
        <v>7</v>
      </c>
      <c r="B9" s="8" t="s">
        <v>8</v>
      </c>
      <c r="C9" s="11" t="s">
        <v>21</v>
      </c>
      <c r="D9" s="2"/>
    </row>
    <row r="10" spans="1:4" ht="54.95" customHeight="1">
      <c r="A10" s="10">
        <v>8</v>
      </c>
      <c r="B10" s="8" t="s">
        <v>16</v>
      </c>
      <c r="C10" s="11" t="s">
        <v>22</v>
      </c>
      <c r="D10" s="2"/>
    </row>
    <row r="11" spans="1:4" ht="54.95" customHeight="1">
      <c r="A11" s="10">
        <v>9</v>
      </c>
      <c r="B11" s="8" t="s">
        <v>23</v>
      </c>
      <c r="C11" s="11" t="s">
        <v>24</v>
      </c>
      <c r="D11" s="2"/>
    </row>
    <row r="12" spans="1:4" ht="54.95" customHeight="1">
      <c r="A12" s="10">
        <v>10</v>
      </c>
      <c r="B12" s="12" t="s">
        <v>25</v>
      </c>
      <c r="C12" s="11" t="s">
        <v>26</v>
      </c>
      <c r="D12" s="2"/>
    </row>
    <row r="13" spans="1:4">
      <c r="A13" s="13"/>
      <c r="B13" s="13"/>
      <c r="C13" s="13"/>
      <c r="D13" s="13"/>
    </row>
    <row r="14" spans="1:4">
      <c r="A14" s="13"/>
      <c r="B14" s="13"/>
      <c r="C14" s="13"/>
      <c r="D14" s="13"/>
    </row>
    <row r="15" spans="1:4">
      <c r="A15" s="13"/>
      <c r="B15" s="13"/>
      <c r="C15" s="13"/>
      <c r="D15" s="13"/>
    </row>
    <row r="16" spans="1:4">
      <c r="A16" s="13"/>
      <c r="B16" s="13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  <row r="19" spans="1:4">
      <c r="A19" s="13"/>
      <c r="B19" s="13"/>
      <c r="C19" s="13"/>
      <c r="D19" s="13"/>
    </row>
    <row r="20" spans="1:4">
      <c r="A20" s="13"/>
      <c r="B20" s="13"/>
      <c r="C20" s="13"/>
      <c r="D20" s="13"/>
    </row>
    <row r="21" spans="1:4">
      <c r="A21" s="13"/>
      <c r="B21" s="13"/>
      <c r="C21" s="13"/>
      <c r="D21" s="13"/>
    </row>
    <row r="22" spans="1:4">
      <c r="A22" s="13"/>
      <c r="B22" s="13"/>
      <c r="C22" s="13"/>
      <c r="D22" s="13"/>
    </row>
    <row r="23" spans="1:4">
      <c r="A23" s="13"/>
      <c r="B23" s="13"/>
      <c r="C23" s="13"/>
      <c r="D23" s="13"/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13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>
      <c r="A31" s="13"/>
      <c r="B31" s="13"/>
      <c r="C31" s="13"/>
      <c r="D31" s="13"/>
    </row>
    <row r="32" spans="1:4">
      <c r="A32" s="13"/>
      <c r="B32" s="13"/>
      <c r="C32" s="13"/>
      <c r="D32" s="13"/>
    </row>
    <row r="33" spans="1:4">
      <c r="A33" s="13"/>
      <c r="B33" s="13"/>
      <c r="C33" s="13"/>
      <c r="D33" s="13"/>
    </row>
    <row r="34" spans="1:4">
      <c r="A34" s="13"/>
      <c r="B34" s="13"/>
      <c r="C34" s="13"/>
      <c r="D34" s="13"/>
    </row>
    <row r="35" spans="1:4">
      <c r="A35" s="13"/>
      <c r="B35" s="13"/>
      <c r="C35" s="13"/>
      <c r="D35" s="13"/>
    </row>
    <row r="36" spans="1:4">
      <c r="A36" s="13"/>
      <c r="B36" s="13"/>
      <c r="C36" s="13"/>
      <c r="D36" s="13"/>
    </row>
    <row r="37" spans="1:4">
      <c r="A37" s="13"/>
      <c r="B37" s="13"/>
      <c r="C37" s="13"/>
      <c r="D37" s="13"/>
    </row>
    <row r="38" spans="1:4">
      <c r="A38" s="13"/>
      <c r="B38" s="13"/>
      <c r="C38" s="13"/>
      <c r="D38" s="13"/>
    </row>
    <row r="39" spans="1:4">
      <c r="A39" s="13"/>
      <c r="B39" s="13"/>
      <c r="C39" s="13"/>
      <c r="D39" s="13"/>
    </row>
    <row r="40" spans="1:4">
      <c r="A40" s="13"/>
      <c r="B40" s="13"/>
      <c r="C40" s="13"/>
      <c r="D40" s="13"/>
    </row>
    <row r="41" spans="1:4">
      <c r="A41" s="13"/>
      <c r="B41" s="13"/>
      <c r="C41" s="13"/>
      <c r="D41" s="13"/>
    </row>
  </sheetData>
  <mergeCells count="1">
    <mergeCell ref="A1:D1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B2:D19"/>
  <sheetViews>
    <sheetView tabSelected="1" topLeftCell="A13" workbookViewId="0">
      <selection activeCell="B2" sqref="B2:D2"/>
    </sheetView>
  </sheetViews>
  <sheetFormatPr defaultColWidth="9" defaultRowHeight="13.5"/>
  <cols>
    <col min="1" max="1" width="3.625" customWidth="1"/>
    <col min="2" max="2" width="27" customWidth="1"/>
    <col min="3" max="3" width="25.375" customWidth="1"/>
    <col min="4" max="4" width="25.25" style="1" customWidth="1"/>
  </cols>
  <sheetData>
    <row r="2" spans="2:4" ht="35.1" customHeight="1">
      <c r="B2" s="43" t="s">
        <v>72</v>
      </c>
      <c r="C2" s="43"/>
      <c r="D2" s="44"/>
    </row>
    <row r="3" spans="2:4" ht="35.1" customHeight="1">
      <c r="B3" s="2" t="s">
        <v>38</v>
      </c>
      <c r="C3" s="41" t="s">
        <v>39</v>
      </c>
      <c r="D3" s="45"/>
    </row>
    <row r="4" spans="2:4" ht="35.1" customHeight="1">
      <c r="B4" s="3" t="s">
        <v>40</v>
      </c>
      <c r="C4" s="4" t="s">
        <v>41</v>
      </c>
      <c r="D4" s="5" t="s">
        <v>42</v>
      </c>
    </row>
    <row r="5" spans="2:4" ht="35.1" customHeight="1">
      <c r="B5" s="41" t="s">
        <v>43</v>
      </c>
      <c r="C5" s="6" t="s">
        <v>44</v>
      </c>
      <c r="D5" s="5" t="s">
        <v>45</v>
      </c>
    </row>
    <row r="6" spans="2:4" ht="35.1" customHeight="1">
      <c r="B6" s="41"/>
      <c r="C6" s="7" t="s">
        <v>46</v>
      </c>
      <c r="D6" s="5" t="s">
        <v>47</v>
      </c>
    </row>
    <row r="7" spans="2:4" ht="35.1" customHeight="1">
      <c r="B7" s="41" t="s">
        <v>48</v>
      </c>
      <c r="C7" s="7" t="s">
        <v>49</v>
      </c>
      <c r="D7" s="5" t="s">
        <v>50</v>
      </c>
    </row>
    <row r="8" spans="2:4" ht="35.1" customHeight="1">
      <c r="B8" s="41"/>
      <c r="C8" s="7" t="s">
        <v>51</v>
      </c>
      <c r="D8" s="5" t="s">
        <v>52</v>
      </c>
    </row>
    <row r="9" spans="2:4" ht="35.1" customHeight="1">
      <c r="B9" s="41"/>
      <c r="C9" s="7" t="s">
        <v>49</v>
      </c>
      <c r="D9" s="5" t="s">
        <v>53</v>
      </c>
    </row>
    <row r="10" spans="2:4" ht="35.1" customHeight="1">
      <c r="B10" s="41" t="s">
        <v>54</v>
      </c>
      <c r="C10" s="8" t="s">
        <v>55</v>
      </c>
      <c r="D10" s="9" t="s">
        <v>56</v>
      </c>
    </row>
    <row r="11" spans="2:4" ht="35.1" customHeight="1">
      <c r="B11" s="41"/>
      <c r="C11" s="8" t="s">
        <v>57</v>
      </c>
      <c r="D11" s="9" t="s">
        <v>58</v>
      </c>
    </row>
    <row r="12" spans="2:4" ht="35.1" customHeight="1">
      <c r="B12" s="41"/>
      <c r="C12" s="8" t="s">
        <v>59</v>
      </c>
      <c r="D12" s="9" t="s">
        <v>60</v>
      </c>
    </row>
    <row r="13" spans="2:4" ht="35.1" customHeight="1">
      <c r="B13" s="41"/>
      <c r="C13" s="8" t="s">
        <v>61</v>
      </c>
      <c r="D13" s="9" t="s">
        <v>62</v>
      </c>
    </row>
    <row r="14" spans="2:4" ht="35.1" customHeight="1">
      <c r="B14" s="41"/>
      <c r="C14" s="8" t="s">
        <v>63</v>
      </c>
      <c r="D14" s="5" t="s">
        <v>64</v>
      </c>
    </row>
    <row r="15" spans="2:4" ht="35.1" customHeight="1">
      <c r="B15" s="41"/>
      <c r="C15" s="8" t="s">
        <v>65</v>
      </c>
      <c r="D15" s="5" t="s">
        <v>66</v>
      </c>
    </row>
    <row r="16" spans="2:4" ht="35.1" customHeight="1">
      <c r="B16" s="41"/>
      <c r="C16" s="8" t="s">
        <v>49</v>
      </c>
      <c r="D16" s="5" t="s">
        <v>67</v>
      </c>
    </row>
    <row r="17" spans="2:4" ht="35.1" customHeight="1">
      <c r="B17" s="41"/>
      <c r="C17" s="8" t="s">
        <v>57</v>
      </c>
      <c r="D17" s="5" t="s">
        <v>68</v>
      </c>
    </row>
    <row r="18" spans="2:4" ht="35.1" customHeight="1">
      <c r="B18" s="41"/>
      <c r="C18" s="8" t="s">
        <v>65</v>
      </c>
      <c r="D18" s="5" t="s">
        <v>69</v>
      </c>
    </row>
    <row r="19" spans="2:4" ht="35.1" customHeight="1">
      <c r="B19" s="41"/>
      <c r="C19" s="8" t="s">
        <v>70</v>
      </c>
      <c r="D19" s="5" t="s">
        <v>71</v>
      </c>
    </row>
  </sheetData>
  <mergeCells count="5">
    <mergeCell ref="B2:D2"/>
    <mergeCell ref="C3:D3"/>
    <mergeCell ref="B5:B6"/>
    <mergeCell ref="B7:B9"/>
    <mergeCell ref="B10:B19"/>
  </mergeCells>
  <phoneticPr fontId="9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2017-10-18T13:29:00Z</dcterms:created>
  <dcterms:modified xsi:type="dcterms:W3CDTF">2018-10-12T02:51:28Z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